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44758782T\Desktop\"/>
    </mc:Choice>
  </mc:AlternateContent>
  <xr:revisionPtr revIDLastSave="0" documentId="13_ncr:1_{CFF152A3-ED22-4C1F-80A0-D48E4D29CABC}" xr6:coauthVersionLast="45" xr6:coauthVersionMax="45" xr10:uidLastSave="{00000000-0000-0000-0000-000000000000}"/>
  <bookViews>
    <workbookView xWindow="1890" yWindow="405" windowWidth="16890" windowHeight="20430" xr2:uid="{8C8E49CE-19A7-42EE-8788-1FDD7C2AEC8E}"/>
  </bookViews>
  <sheets>
    <sheet name="P00-Datos anuales" sheetId="1" r:id="rId1"/>
  </sheets>
  <externalReferences>
    <externalReference r:id="rId2"/>
    <externalReference r:id="rId3"/>
    <externalReference r:id="rId4"/>
  </externalReferences>
  <definedNames>
    <definedName name="aa">'[1]02_02_ACC_PROV_CAUSAS'!#REF!</definedName>
    <definedName name="aam">'[2]02_02_ACC_PROV_CAUSAS'!#REF!</definedName>
    <definedName name="bb">'[1]02_02_ACC_PROV_CAUSAS'!#REF!</definedName>
    <definedName name="bbm">'[2]02_02_ACC_PROV_CAUSAS'!#REF!</definedName>
    <definedName name="cc">'[1]02_02_ACC_PROV_CAUSAS'!#REF!</definedName>
    <definedName name="ccm">'[2]02_02_ACC_PROV_CAUSAS'!#REF!</definedName>
    <definedName name="Cons2_1">'[1]02_02_ACC_PROV_CAUSAS'!#REF!</definedName>
    <definedName name="Cons2_1m">'[2]02_02_ACC_PROV_CAUSAS'!#REF!</definedName>
    <definedName name="Cons2_1m2">'[2]02_02_ACC_PROV_CAUSAS'!#REF!</definedName>
    <definedName name="cuadro">#REF!</definedName>
    <definedName name="DD">'[1]04_03_ACC_INTERSECC'!#REF!</definedName>
    <definedName name="DDm">'[2]04_03_ACC_INTERSECC'!#REF!</definedName>
    <definedName name="impresion1">'[1]01_01_ACC_PROV-18'!#REF!</definedName>
    <definedName name="impresion1m">'[2]01_01_ACC_PROV-16'!#REF!</definedName>
    <definedName name="impresion1m2">'[2]01_01_ACC_PROV-16'!#REF!</definedName>
    <definedName name="impresion3">'[1]04_03_ACC_INTERSECC'!#REF!</definedName>
    <definedName name="impresion3m">'[2]04_03_ACC_INTERSECC'!#REF!</definedName>
    <definedName name="impresion3m2">'[2]04_03_ACC_INTERSECC'!#REF!</definedName>
    <definedName name="p">'[1]01_01_ACC_PROV-18'!#REF!</definedName>
    <definedName name="pm">'[2]01_01_ACC_PROV-16'!#REF!</definedName>
    <definedName name="q">'[1]02_02_ACC_PROV_CAUSAS'!#REF!</definedName>
    <definedName name="Q_2_2">[3]ACC_PROV_CAUSAS!$A$59:$T$115</definedName>
    <definedName name="Q_3_2">[3]ACC_TIPOLOGIA!$A$62:$T$90</definedName>
    <definedName name="qm">'[2]02_02_ACC_PROV_CAUSAS'!#REF!</definedName>
    <definedName name="S">'[1]01_01_ACC_PROV-18'!#REF!</definedName>
    <definedName name="Sm">'[2]01_01_ACC_PROV-16'!#REF!</definedName>
    <definedName name="ss">'[1]04_03_ACC_INTERSECC'!#REF!</definedName>
    <definedName name="ssm">'[2]04_03_ACC_INTERSECC'!#REF!</definedName>
    <definedName name="t">'[1]02_02_ACC_PROV_CAUSAS'!#REF!</definedName>
    <definedName name="tm">'[2]02_02_ACC_PROV_CAUSAS'!#REF!</definedName>
    <definedName name="WWWQ">'[1]01_01_ACC_PROV-18'!#REF!</definedName>
    <definedName name="WWWQm">'[2]01_01_ACC_PROV-16'!#REF!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M29" i="1"/>
  <c r="M28" i="1"/>
  <c r="N28" i="1" s="1"/>
  <c r="M27" i="1"/>
  <c r="N27" i="1" s="1"/>
  <c r="N26" i="1"/>
  <c r="M26" i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M3" i="1"/>
  <c r="N3" i="1" s="1"/>
  <c r="N2" i="1"/>
  <c r="M2" i="1"/>
</calcChain>
</file>

<file path=xl/sharedStrings.xml><?xml version="1.0" encoding="utf-8"?>
<sst xmlns="http://schemas.openxmlformats.org/spreadsheetml/2006/main" count="14" uniqueCount="14">
  <si>
    <t>año</t>
  </si>
  <si>
    <t>Acc</t>
  </si>
  <si>
    <t>AcV</t>
  </si>
  <si>
    <t>AcM</t>
  </si>
  <si>
    <t>AcG</t>
  </si>
  <si>
    <t>AcL</t>
  </si>
  <si>
    <t>AcD</t>
  </si>
  <si>
    <t>Total muertos</t>
  </si>
  <si>
    <t>Total graves</t>
  </si>
  <si>
    <t>Total Leves</t>
  </si>
  <si>
    <t>Total ilesos</t>
  </si>
  <si>
    <t>DIFERENCIAS Total victimas</t>
  </si>
  <si>
    <t>Total victimas BBDD</t>
  </si>
  <si>
    <t>Total victimas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</si>
</sst>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1DA"/>
      </patternFill>
    </fill>
    <fill>
      <patternFill patternType="solid">
        <fgColor rgb="FFFFFF00"/>
        <bgColor rgb="FFCCC1D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0" fontId="1" fillId="0" borderId="1" xfId="1" applyBorder="1" applyAlignment="1">
      <alignment horizontal="right" wrapText="1"/>
    </xf>
    <xf numFmtId="0" fontId="0" fillId="0" borderId="1" xfId="0" applyBorder="1"/>
    <xf numFmtId="1" fontId="2" fillId="0" borderId="1" xfId="2" applyNumberFormat="1" applyFont="1" applyBorder="1" applyAlignment="1">
      <alignment horizontal="center" wrapText="1"/>
    </xf>
    <xf numFmtId="0" fontId="1" fillId="0" borderId="1" xfId="2" applyBorder="1" applyAlignment="1">
      <alignment horizontal="right" wrapText="1"/>
    </xf>
    <xf numFmtId="1" fontId="3" fillId="0" borderId="1" xfId="0" applyNumberFormat="1" applyFont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</cellXfs>
  <cellStyles count="3">
    <cellStyle name="Normal" xfId="0" builtinId="0"/>
    <cellStyle name="Normal_Datos anuales" xfId="2" xr:uid="{1FB012EC-7A2C-4E10-8D55-3BD402A34B2B}"/>
    <cellStyle name="Normal_Hoja2" xfId="1" xr:uid="{0D56B103-108E-4618-8180-8A7B281CF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V%202022-2023/MPSV%202022-2023/MEl%20Programa%20definitivo/MBorradores/MACCIDENTALIDAD_Anejo%20y%20Apendice/211207%20Accidentalidad%20PSV%2022-23_Ed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valencia\GF2858\2-PRODUC\2-2-PROGRAMAS_SV\PSV-2017\1-En%20proceso\3-ACCIDENTALIDAD\ANEJO%20Y%20APENDICE%20ACC\Accidentalidad%20PSV%2017-18_ed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P/AppData/Roaming/Microsoft/Excel/Plantilla_Accidentalidad_Programa_02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0-Datos anuales"/>
      <sheetName val="Datos_Consulta 1"/>
      <sheetName val="01_01_ACC_PROV-18"/>
      <sheetName val="Datos_Consulta 2"/>
      <sheetName val="02_02_ACC_PROV_CAUSAS"/>
      <sheetName val="Datos_consulta 03_01"/>
      <sheetName val="03_01_ACC_PROV_TIPO ACC"/>
      <sheetName val="Datos_consulta 03_02"/>
      <sheetName val="03_02_ACC_PROV_ACC SV)"/>
      <sheetName val="Datos_consulta 03_03"/>
      <sheetName val="03_03_ACC_PROV_ACC COL"/>
      <sheetName val="Datos_consulta 04_01"/>
      <sheetName val="04_01_ACC_TIPOLOGIA"/>
      <sheetName val="Datos_consulta 04_02"/>
      <sheetName val="04_02_ACC_CURVA"/>
      <sheetName val="Datos_consulta 04_03"/>
      <sheetName val="04_03_ACC_INTERSECC"/>
      <sheetName val="Datos_consulta 05_01"/>
      <sheetName val="05_01_ACC_PROV_DIAS"/>
      <sheetName val="Datos_consulta 06_01"/>
      <sheetName val="06_01_ACC_MESES"/>
      <sheetName val="Datos_consulta 07_01"/>
      <sheetName val="07_01_ACC_HORAS"/>
      <sheetName val="Datos_consulta"/>
      <sheetName val="Acc_franjas horarias"/>
      <sheetName val="Datos_consultas 08"/>
      <sheetName val="08_ACC_LUMIN"/>
      <sheetName val="Datos_consulta 09"/>
      <sheetName val="09_ACC_CLIMATOLOGIA"/>
      <sheetName val="Datos_consulta 10"/>
      <sheetName val="10_ACC_SUPERFICIE"/>
      <sheetName val="Datos_consulta 11"/>
      <sheetName val="11_ACC_ENTORNO"/>
      <sheetName val="Datos_consulta 11_2"/>
      <sheetName val="11_2-Acc tipo de vía"/>
      <sheetName val="Datos_consulta 12_01"/>
      <sheetName val="12_01_Acc USUARIOS"/>
      <sheetName val="Datos_consulta 13_01"/>
      <sheetName val="13_01-Edad cond implicado AcV"/>
      <sheetName val="Datos Consu14_0-Evolución Bicis"/>
      <sheetName val="14_0-Evolución Bicis 13-18"/>
      <sheetName val="14_1-Bicis+otros"/>
      <sheetName val="Datos consulta 14-2"/>
      <sheetName val="14_2-Tipología accidente"/>
      <sheetName val="Datos_consulta 14_03"/>
      <sheetName val="14-3-Accion conductores"/>
      <sheetName val="Datos_consulta 14_04"/>
      <sheetName val="14-4-Infracción conductores "/>
      <sheetName val="Datos_consulta 14_05 "/>
      <sheetName val="14_05- Edad CICLISTAS"/>
      <sheetName val="Datos_consulta 14_06 "/>
      <sheetName val="14_06-EntornoAcc ciclistas"/>
      <sheetName val="Datos_consulta 14_07"/>
      <sheetName val="14_07-Tipo vía"/>
      <sheetName val="Datos_consulta 14_08 "/>
      <sheetName val="14_08-Lesividad ciclistas-lumin"/>
      <sheetName val="Datos consulta 14-9 "/>
      <sheetName val="14-9-BICIS- Semana"/>
      <sheetName val="Datos Consul15_0-Evolución DRM"/>
      <sheetName val="15_0-Evolución DRM "/>
      <sheetName val="Datos consulta 15-1 "/>
      <sheetName val="15_1-DRM+otros "/>
      <sheetName val="Datos consulta 15-2 "/>
      <sheetName val="15_2-Tipología accidente DRM"/>
      <sheetName val="Datos consulta 15-3"/>
      <sheetName val="15-3-Accion conductores "/>
      <sheetName val="Datos_consulta 15_04"/>
      <sheetName val="15-4-Infracción conductores "/>
      <sheetName val="Datos_consulta 15_05  "/>
      <sheetName val="15_05- Edad DRM"/>
      <sheetName val="Datos_consulta 15_06 "/>
      <sheetName val="15_06-EntornoAcc DRM"/>
      <sheetName val="Datos_consulta 15_07 "/>
      <sheetName val="15_07-Tipo vía "/>
      <sheetName val="Datos_consulta 15_08 "/>
      <sheetName val="15_08-Lesividad DRM lumin"/>
      <sheetName val="Datos consulta 15-9 "/>
      <sheetName val="15-9-DRM- Semana "/>
      <sheetName val="16_0-Evolución peatones"/>
      <sheetName val="Datos_consulta 16_01"/>
      <sheetName val="16_01_Acc Peatones"/>
      <sheetName val="Datos_consulta 16_02"/>
      <sheetName val="16_02_Tipo Acc Peatones"/>
      <sheetName val="Datos_consulta 16_03"/>
      <sheetName val="16_03_Acción peatones"/>
      <sheetName val="Datos_consulta 16_04"/>
      <sheetName val="16_04_Infracción peatones"/>
      <sheetName val="Datos_consulta 16_05"/>
      <sheetName val="16_05- Edad peatones"/>
      <sheetName val="Datos_consulta 16_06"/>
      <sheetName val="16_06-EntornoAcc Peatones"/>
      <sheetName val="Datos_consulta 16_06_02"/>
      <sheetName val="16_06-02-Tipo vía Lesividadpeat"/>
      <sheetName val="Datos_consulta 16_07"/>
      <sheetName val="16_07-Acc PeatonesxDias"/>
      <sheetName val="Datos_consulta 16_08"/>
      <sheetName val="16_08-Acc PeatonesxLuminos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1"/>
      <sheetName val="Datos_consulta_12"/>
      <sheetName val="01_01_ACC_PROV-16"/>
      <sheetName val="Datos_consulta_21"/>
      <sheetName val="02_02_ACC_PROV_CAUSAS"/>
      <sheetName val="Datos_consulta_03_011"/>
      <sheetName val="03_01_ACC_PROV_TIPO_ACC1"/>
      <sheetName val="Datos_consulta_03_021"/>
      <sheetName val="03_02_ACC_PROV_ACC_SV)1"/>
      <sheetName val="Datos_consulta_03_031"/>
      <sheetName val="03_03_ACC_PROV_ACC_COL1"/>
      <sheetName val="Datos_consulta_04_011"/>
      <sheetName val="04_01_ACC_TIPOLOGIA"/>
      <sheetName val="Datos_consulta_04_021"/>
      <sheetName val="04_02_ACC_CURVA"/>
      <sheetName val="Datos_consulta_04_031"/>
      <sheetName val="04_03_ACC_INTERSECC"/>
      <sheetName val="Datos_consulta_05_011"/>
      <sheetName val="05_01_ACC_PROV_DIAS"/>
      <sheetName val="Datos_consulta_06_011"/>
      <sheetName val="06_01_ACC_MESES"/>
      <sheetName val="Datos_consulta_07_011"/>
      <sheetName val="07_01_ACC_HORAS"/>
      <sheetName val="Datos_consulta"/>
      <sheetName val="Acc_franjas_horarias1"/>
      <sheetName val="Datos_consultas_081"/>
      <sheetName val="08_ACC_LUMIN"/>
      <sheetName val="Datos_consulta_091"/>
      <sheetName val="09_ACC_CLIMATOLOGIA"/>
      <sheetName val="Datos_consulta_101"/>
      <sheetName val="10_ACC_SUPERFICIE"/>
      <sheetName val="Datos_consulta_111"/>
      <sheetName val="11_ACC_ENTORNO"/>
      <sheetName val="Datos_consulta_11_21"/>
      <sheetName val="11_2-Acc_tipo_de_vía1"/>
      <sheetName val="Datos_consulta_12_011"/>
      <sheetName val="Para_Memoria1"/>
      <sheetName val="12_01_Acc_USUARIOS1"/>
      <sheetName val="Datos_consulta_13_011"/>
      <sheetName val="13_01-Edad_cond_implicado_AcV1"/>
      <sheetName val="14_0-Evolución_Bicis1"/>
      <sheetName val="14_1-Bicis+otros"/>
      <sheetName val="Datos_consulta_14-21"/>
      <sheetName val="14_2-Tipología_accidente1"/>
      <sheetName val="14-3-Accion_conductores1"/>
      <sheetName val="14-4-Infracción_conductores_1"/>
      <sheetName val="Datos_consulta_14_05_1"/>
      <sheetName val="14_05-_Edad_CICLISTAS1"/>
      <sheetName val="Datos_consulta_14_06_1"/>
      <sheetName val="14_06-EntornoAcc_ciclistas1"/>
      <sheetName val="Datos_consulta_14_071"/>
      <sheetName val="14_07-Tipo_vía1"/>
      <sheetName val="Datos_consulta_14_08_1"/>
      <sheetName val="14_08-Lesividad_ciclistas-lumi1"/>
      <sheetName val="Datos_consulta_14-9_1"/>
      <sheetName val="14-9-BICIS-_Semana1"/>
      <sheetName val="15_0-Evolución_DRM1"/>
      <sheetName val="15_1-DRM+otros_1"/>
      <sheetName val="Datos_consulta_15-2_1"/>
      <sheetName val="15_2-Tipología_accidente_DRM1"/>
      <sheetName val="15-3-Accion_conductores_1"/>
      <sheetName val="15-4-Infracción_conductores_1"/>
      <sheetName val="Datos_consulta_15_05__1"/>
      <sheetName val="15_05-_Edad_DRM1"/>
      <sheetName val="Datos_consulta_15_06_1"/>
      <sheetName val="15_06-EntornoAcc_DRM1"/>
      <sheetName val="Datos_consulta_15_07_1"/>
      <sheetName val="15_07-Tipo_vía_1"/>
      <sheetName val="Datos_consulta_15_08_1"/>
      <sheetName val="15_08-Lesividad_DRM_lumin1"/>
      <sheetName val="Datos_consulta_15-9_1"/>
      <sheetName val="15-9-DRM-_Semana_1"/>
      <sheetName val="10_0-Evolución_peatones1"/>
      <sheetName val="Datos_consulta_16_011"/>
      <sheetName val="16_01_Acc_Peatones1"/>
      <sheetName val="Datos_consulta_16_021"/>
      <sheetName val="16_02_Tipo_Acc_Peatones1"/>
      <sheetName val="Datos_consulta_16_031"/>
      <sheetName val="16_03_Acción_peatones1"/>
      <sheetName val="Datos_consulta_16_041"/>
      <sheetName val="16_04_Infracción_peatones1"/>
      <sheetName val="Datos_consulta_16_051"/>
      <sheetName val="16_05-_Edad_peatones1"/>
      <sheetName val="Datos_consulta_16_061"/>
      <sheetName val="16_06-EntornoAcc_Peatones1"/>
      <sheetName val="Datos_consulta_16_06_021"/>
      <sheetName val="16_06-02-Tipo_vía_Lesividadpea1"/>
      <sheetName val="Datos_consulta_16_071"/>
      <sheetName val="16_07-Acc_PeatonesxDias1"/>
      <sheetName val="Datos_consulta_16_081"/>
      <sheetName val="16_08-Acc_PeatonesxLuminosidad1"/>
      <sheetName val="Hoja1"/>
      <sheetName val="Hoja2"/>
      <sheetName val="Datos_anuales"/>
      <sheetName val="Datos_consulta_1"/>
      <sheetName val="Datos_consulta_2"/>
      <sheetName val="Datos_consulta_03_01"/>
      <sheetName val="03_01_ACC_PROV_TIPO_ACC"/>
      <sheetName val="Datos_consulta_03_02"/>
      <sheetName val="03_02_ACC_PROV_ACC_SV)"/>
      <sheetName val="Datos_consulta_03_03"/>
      <sheetName val="03_03_ACC_PROV_ACC_COL"/>
      <sheetName val="Datos_consulta_04_01"/>
      <sheetName val="Datos_consulta_04_02"/>
      <sheetName val="Datos_consulta_04_03"/>
      <sheetName val="Datos_consulta_05_01"/>
      <sheetName val="Datos_consulta_06_01"/>
      <sheetName val="Datos_consulta_07_01"/>
      <sheetName val="Acc_franjas_horarias"/>
      <sheetName val="Datos_consultas_08"/>
      <sheetName val="Datos_consulta_09"/>
      <sheetName val="Datos_consulta_10"/>
      <sheetName val="Datos_consulta_11"/>
      <sheetName val="Datos_consulta_11_2"/>
      <sheetName val="11_2-Acc_tipo_de_vía"/>
      <sheetName val="Datos_consulta_12_01"/>
      <sheetName val="Para_Memoria"/>
      <sheetName val="12_01_Acc_USUARIOS"/>
      <sheetName val="Datos_consulta_13_01"/>
      <sheetName val="13_01-Edad_cond_implicado_AcV"/>
      <sheetName val="14_0-Evolución_Bicis"/>
      <sheetName val="Datos_consulta_14-2"/>
      <sheetName val="14_2-Tipología_accidente"/>
      <sheetName val="14-3-Accion_conductores"/>
      <sheetName val="14-4-Infracción_conductores_"/>
      <sheetName val="Datos_consulta_14_05_"/>
      <sheetName val="14_05-_Edad_CICLISTAS"/>
      <sheetName val="Datos_consulta_14_06_"/>
      <sheetName val="14_06-EntornoAcc_ciclistas"/>
      <sheetName val="Datos_consulta_14_07"/>
      <sheetName val="14_07-Tipo_vía"/>
      <sheetName val="Datos_consulta_14_08_"/>
      <sheetName val="14_08-Lesividad_ciclistas-lumin"/>
      <sheetName val="Datos_consulta_14-9_"/>
      <sheetName val="14-9-BICIS-_Semana"/>
      <sheetName val="15_0-Evolución_DRM"/>
      <sheetName val="15_1-DRM+otros_"/>
      <sheetName val="Datos_consulta_15-2_"/>
      <sheetName val="15_2-Tipología_accidente_DRM"/>
      <sheetName val="15-3-Accion_conductores_"/>
      <sheetName val="15-4-Infracción_conductores_"/>
      <sheetName val="Datos_consulta_15_05__"/>
      <sheetName val="15_05-_Edad_DRM"/>
      <sheetName val="Datos_consulta_15_06_"/>
      <sheetName val="15_06-EntornoAcc_DRM"/>
      <sheetName val="Datos_consulta_15_07_"/>
      <sheetName val="15_07-Tipo_vía_"/>
      <sheetName val="Datos_consulta_15_08_"/>
      <sheetName val="15_08-Lesividad_DRM_lumin"/>
      <sheetName val="Datos_consulta_15-9_"/>
      <sheetName val="15-9-DRM-_Semana_"/>
      <sheetName val="10_0-Evolución_peatones"/>
      <sheetName val="Datos_consulta_16_01"/>
      <sheetName val="16_01_Acc_Peatones"/>
      <sheetName val="Datos_consulta_16_02"/>
      <sheetName val="16_02_Tipo_Acc_Peatones"/>
      <sheetName val="Datos_consulta_16_03"/>
      <sheetName val="16_03_Acción_peatones"/>
      <sheetName val="Datos_consulta_16_04"/>
      <sheetName val="16_04_Infracción_peatones"/>
      <sheetName val="Datos_consulta_16_05"/>
      <sheetName val="16_05-_Edad_peatones"/>
      <sheetName val="Datos_consulta_16_06"/>
      <sheetName val="16_06-EntornoAcc_Peatones"/>
      <sheetName val="Datos_consulta_16_06_02"/>
      <sheetName val="16_06-02-Tipo_vía_Lesividadpeat"/>
      <sheetName val="Datos_consulta_16_07"/>
      <sheetName val="16_07-Acc_PeatonesxDias"/>
      <sheetName val="Datos_consulta_16_08"/>
      <sheetName val="16_08-Acc_PeatonesxLuminosidad"/>
      <sheetName val="Datos anuales"/>
      <sheetName val="Datos_consulta 1"/>
      <sheetName val="Datos_consulta 2"/>
      <sheetName val="Datos_consulta 03_01"/>
      <sheetName val="03_01_ACC_PROV_TIPO ACC"/>
      <sheetName val="Datos_consulta 03_02"/>
      <sheetName val="03_02_ACC_PROV_ACC SV)"/>
      <sheetName val="Datos_consulta 03_03"/>
      <sheetName val="03_03_ACC_PROV_ACC COL"/>
      <sheetName val="Datos_consulta 04_01"/>
      <sheetName val="Datos_consulta 04_02"/>
      <sheetName val="Datos_consulta 04_03"/>
      <sheetName val="Datos_consulta 05_01"/>
      <sheetName val="Datos_consulta 06_01"/>
      <sheetName val="Datos_consulta 07_01"/>
      <sheetName val="Acc_franjas horarias"/>
      <sheetName val="Datos_consultas 08"/>
      <sheetName val="Datos_consulta 09"/>
      <sheetName val="Datos_consulta 10"/>
      <sheetName val="Datos_consulta 11"/>
      <sheetName val="Datos_consulta 11_2"/>
      <sheetName val="11_2-Acc tipo de vía"/>
      <sheetName val="Datos_consulta 12_01"/>
      <sheetName val="Para Memoria"/>
      <sheetName val="12_01_Acc USUARIOS"/>
      <sheetName val="Datos_consulta 13_01"/>
      <sheetName val="13_01-Edad cond implicado AcV"/>
      <sheetName val="14_0-Evolución Bicis"/>
      <sheetName val="Datos consulta 14-2"/>
      <sheetName val="14_2-Tipología accidente"/>
      <sheetName val="14-3-Accion conductores"/>
      <sheetName val="14-4-Infracción conductores "/>
      <sheetName val="Datos_consulta 14_05 "/>
      <sheetName val="14_05- Edad CICLISTAS"/>
      <sheetName val="Datos_consulta 14_06 "/>
      <sheetName val="14_06-EntornoAcc ciclistas"/>
      <sheetName val="Datos_consulta 14_07"/>
      <sheetName val="14_07-Tipo vía"/>
      <sheetName val="Datos_consulta 14_08 "/>
      <sheetName val="14_08-Lesividad ciclistas-lumin"/>
      <sheetName val="Datos consulta 14-9 "/>
      <sheetName val="14-9-BICIS- Semana"/>
      <sheetName val="15_0-Evolución DRM"/>
      <sheetName val="15_1-DRM+otros "/>
      <sheetName val="Datos consulta 15-2 "/>
      <sheetName val="15_2-Tipología accidente DRM"/>
      <sheetName val="15-3-Accion conductores "/>
      <sheetName val="15-4-Infracción conductores "/>
      <sheetName val="Datos_consulta 15_05  "/>
      <sheetName val="15_05- Edad DRM"/>
      <sheetName val="Datos_consulta 15_06 "/>
      <sheetName val="15_06-EntornoAcc DRM"/>
      <sheetName val="Datos_consulta 15_07 "/>
      <sheetName val="15_07-Tipo vía "/>
      <sheetName val="Datos_consulta 15_08 "/>
      <sheetName val="15_08-Lesividad DRM lumin"/>
      <sheetName val="Datos consulta 15-9 "/>
      <sheetName val="15-9-DRM- Semana "/>
      <sheetName val="10_0-Evolución peatones"/>
      <sheetName val="Datos_consulta 16_01"/>
      <sheetName val="16_01_Acc Peatones"/>
      <sheetName val="Datos_consulta 16_02"/>
      <sheetName val="16_02_Tipo Acc Peatones"/>
      <sheetName val="Datos_consulta 16_03"/>
      <sheetName val="16_03_Acción peatones"/>
      <sheetName val="Datos_consulta 16_04"/>
      <sheetName val="16_04_Infracción peatones"/>
      <sheetName val="Datos_consulta 16_05"/>
      <sheetName val="16_05- Edad peatones"/>
      <sheetName val="Datos_consulta 16_06"/>
      <sheetName val="16_06-EntornoAcc Peatones"/>
      <sheetName val="Datos_consulta 16_06_02"/>
      <sheetName val="16_06-02-Tipo vía Lesividadpeat"/>
      <sheetName val="Datos_consulta 16_07"/>
      <sheetName val="16_07-Acc PeatonesxDias"/>
      <sheetName val="Datos_consulta 16_08"/>
      <sheetName val="16_08-Acc PeatonesxLuminos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consulta 1"/>
      <sheetName val="ACC_PROV-07"/>
      <sheetName val="Datos_consulta 2"/>
      <sheetName val="ACC_PROV_CAUSAS"/>
      <sheetName val="Datos_consulta 3"/>
      <sheetName val="ACC_TIPOLOGIA"/>
      <sheetName val="Datos_consulta 4"/>
      <sheetName val="ACC_INTERSECC"/>
      <sheetName val="Datos_consulta 5"/>
      <sheetName val="ACC_PROV_DIAS"/>
      <sheetName val="Datos_consulta 6"/>
      <sheetName val="ACC_MESES"/>
      <sheetName val="Datos_consulta 7"/>
      <sheetName val="ACC_LUMIN"/>
      <sheetName val="Datos_consulta 9"/>
      <sheetName val="ACC_HORAS"/>
      <sheetName val="Datos_consulta 10"/>
      <sheetName val="Acc_franjas horarias"/>
      <sheetName val="Datos_consulta 11"/>
      <sheetName val="Acc causa-franjas horarias"/>
      <sheetName val="Datos_consulta 12"/>
      <sheetName val="Acc tipología-franjas horarias"/>
      <sheetName val="Datos_consulta 13"/>
      <sheetName val="Acc consecuencias"/>
      <sheetName val="Datos_consulta 14"/>
      <sheetName val="ACC_USUARIOS"/>
      <sheetName val="Datos_consulta 15"/>
      <sheetName val="ACC 2 RUEDAS"/>
      <sheetName val="Graficas 2 ruedas"/>
      <sheetName val="Datos_consulta 16"/>
      <sheetName val="ACC_PEATONES"/>
      <sheetName val="Datos_consulta 17"/>
      <sheetName val="ACC_PEATONES por dia"/>
      <sheetName val="Datos_consulta 18"/>
      <sheetName val="ACC_PEATONES tramo"/>
      <sheetName val="Datos_consulta 19"/>
      <sheetName val="Acc peatones luminosidad"/>
      <sheetName val="Datos Consulta 20"/>
      <sheetName val="Acc peatones Edad "/>
      <sheetName val="Datos Consulta 21"/>
      <sheetName val="Acc implicados Edad"/>
      <sheetName val="Datos consulta 22"/>
      <sheetName val="Acc implicados nacionalidad"/>
      <sheetName val="Datos consulta 23"/>
      <sheetName val="Conductores  implicados "/>
      <sheetName val="Datos consulta 24"/>
      <sheetName val="Conductores  implicados  (2)"/>
      <sheetName val="Datos_consulta_1"/>
      <sheetName val="Datos_consulta_2"/>
      <sheetName val="Datos_consulta_3"/>
      <sheetName val="Datos_consulta_4"/>
      <sheetName val="Datos_consulta_5"/>
      <sheetName val="Datos_consulta_6"/>
      <sheetName val="Datos_consulta_7"/>
      <sheetName val="Datos_consulta_9"/>
      <sheetName val="Datos_consulta_10"/>
      <sheetName val="Acc_franjas_horarias"/>
      <sheetName val="Datos_consulta_11"/>
      <sheetName val="Acc_causa-franjas_horarias"/>
      <sheetName val="Datos_consulta_12"/>
      <sheetName val="Acc_tipología-franjas_horarias"/>
      <sheetName val="Datos_consulta_13"/>
      <sheetName val="Acc_consecuencias"/>
      <sheetName val="Datos_consulta_14"/>
      <sheetName val="Datos_consulta_15"/>
      <sheetName val="ACC_2_RUEDAS"/>
      <sheetName val="Graficas_2_ruedas"/>
      <sheetName val="Datos_consulta_16"/>
      <sheetName val="Datos_consulta_17"/>
      <sheetName val="ACC_PEATONES_por_dia"/>
      <sheetName val="Datos_consulta_18"/>
      <sheetName val="ACC_PEATONES_tramo"/>
      <sheetName val="Datos_consulta_19"/>
      <sheetName val="Acc_peatones_luminosidad"/>
      <sheetName val="Datos_Consulta_20"/>
      <sheetName val="Acc_peatones_Edad_"/>
      <sheetName val="Datos_Consulta_21"/>
      <sheetName val="Acc_implicados_Edad"/>
      <sheetName val="Datos_consulta_22"/>
      <sheetName val="Acc_implicados_nacionalidad"/>
      <sheetName val="Datos_consulta_23"/>
      <sheetName val="Conductores__implicados_"/>
      <sheetName val="Datos_consulta_24"/>
      <sheetName val="Conductores__implicados__(2)"/>
      <sheetName val="Datos_consulta_110"/>
      <sheetName val="Datos_consulta_31"/>
      <sheetName val="Datos_consulta_41"/>
      <sheetName val="Datos_consulta_51"/>
      <sheetName val="Datos_consulta_61"/>
      <sheetName val="Datos_consulta_71"/>
      <sheetName val="Datos_consulta_91"/>
      <sheetName val="Datos_consulta_101"/>
      <sheetName val="Acc_franjas_horarias1"/>
      <sheetName val="Datos_consulta_111"/>
      <sheetName val="Acc_causa-franjas_horarias1"/>
      <sheetName val="Datos_consulta_121"/>
      <sheetName val="Acc_tipología-franjas_horarias1"/>
      <sheetName val="Datos_consulta_131"/>
      <sheetName val="Acc_consecuencias1"/>
      <sheetName val="Datos_consulta_141"/>
      <sheetName val="Datos_consulta_151"/>
      <sheetName val="ACC_2_RUEDAS1"/>
      <sheetName val="Graficas_2_ruedas1"/>
      <sheetName val="Datos_consulta_161"/>
      <sheetName val="Datos_consulta_171"/>
      <sheetName val="ACC_PEATONES_por_dia1"/>
      <sheetName val="Datos_consulta_181"/>
      <sheetName val="ACC_PEATONES_tramo1"/>
      <sheetName val="Datos_consulta_191"/>
      <sheetName val="Acc_peatones_luminosidad1"/>
      <sheetName val="Datos_Consulta_201"/>
      <sheetName val="Acc_peatones_Edad_1"/>
      <sheetName val="Datos_Consulta_211"/>
      <sheetName val="Acc_implicados_Edad1"/>
      <sheetName val="Datos_consulta_221"/>
      <sheetName val="Acc_implicados_nacionalidad1"/>
      <sheetName val="Datos_consulta_231"/>
      <sheetName val="Conductores__implicados_1"/>
      <sheetName val="Datos_consulta_241"/>
      <sheetName val="Conductores__implicados__(2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4A9A-9FE6-4306-A555-C46C865BC425}">
  <dimension ref="A1:N29"/>
  <sheetViews>
    <sheetView tabSelected="1" zoomScaleNormal="100" workbookViewId="0">
      <selection activeCell="M34" sqref="M34"/>
    </sheetView>
  </sheetViews>
  <sheetFormatPr baseColWidth="10" defaultColWidth="9.140625" defaultRowHeight="12.75" x14ac:dyDescent="0.2"/>
  <cols>
    <col min="1" max="1" width="10.7109375" customWidth="1"/>
    <col min="2" max="13" width="8.7109375" customWidth="1"/>
    <col min="14" max="14" width="13.7109375" customWidth="1"/>
    <col min="15" max="1014" width="10.7109375" customWidth="1"/>
  </cols>
  <sheetData>
    <row r="1" spans="1:14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8" t="s">
        <v>13</v>
      </c>
      <c r="N1" s="8" t="s">
        <v>11</v>
      </c>
    </row>
    <row r="2" spans="1:14" x14ac:dyDescent="0.2">
      <c r="A2" s="2">
        <v>1993</v>
      </c>
      <c r="B2" s="3">
        <v>1241</v>
      </c>
      <c r="C2" s="3">
        <v>986</v>
      </c>
      <c r="D2" s="3">
        <v>70</v>
      </c>
      <c r="E2" s="3">
        <v>515</v>
      </c>
      <c r="F2" s="3">
        <v>401</v>
      </c>
      <c r="G2" s="3">
        <v>255</v>
      </c>
      <c r="H2" s="3">
        <v>78</v>
      </c>
      <c r="I2" s="3">
        <v>703</v>
      </c>
      <c r="J2" s="3">
        <v>869</v>
      </c>
      <c r="K2" s="4"/>
      <c r="L2" s="4">
        <v>1650</v>
      </c>
      <c r="M2" s="4">
        <f>+H2+I2+J2</f>
        <v>1650</v>
      </c>
      <c r="N2" s="4">
        <f>+L2-M2</f>
        <v>0</v>
      </c>
    </row>
    <row r="3" spans="1:14" x14ac:dyDescent="0.2">
      <c r="A3" s="2">
        <v>1994</v>
      </c>
      <c r="B3" s="3">
        <v>1257</v>
      </c>
      <c r="C3" s="3">
        <v>981</v>
      </c>
      <c r="D3" s="3">
        <v>77</v>
      </c>
      <c r="E3" s="3">
        <v>467</v>
      </c>
      <c r="F3" s="3">
        <v>437</v>
      </c>
      <c r="G3" s="3">
        <v>276</v>
      </c>
      <c r="H3" s="3">
        <v>84</v>
      </c>
      <c r="I3" s="3">
        <v>654</v>
      </c>
      <c r="J3" s="3">
        <v>931</v>
      </c>
      <c r="K3" s="4"/>
      <c r="L3" s="4">
        <v>1669</v>
      </c>
      <c r="M3" s="4">
        <f t="shared" ref="M3:M29" si="0">+H3+I3+J3</f>
        <v>1669</v>
      </c>
      <c r="N3" s="4">
        <f t="shared" ref="N3:N29" si="1">+L3-M3</f>
        <v>0</v>
      </c>
    </row>
    <row r="4" spans="1:14" x14ac:dyDescent="0.2">
      <c r="A4" s="2">
        <v>1995</v>
      </c>
      <c r="B4" s="3">
        <v>1186</v>
      </c>
      <c r="C4" s="3">
        <v>1019</v>
      </c>
      <c r="D4" s="3">
        <v>90</v>
      </c>
      <c r="E4" s="3">
        <v>487</v>
      </c>
      <c r="F4" s="3">
        <v>442</v>
      </c>
      <c r="G4" s="3">
        <v>167</v>
      </c>
      <c r="H4" s="3">
        <v>103</v>
      </c>
      <c r="I4" s="3">
        <v>691</v>
      </c>
      <c r="J4" s="3">
        <v>989</v>
      </c>
      <c r="K4" s="4"/>
      <c r="L4" s="4">
        <v>1783</v>
      </c>
      <c r="M4" s="4">
        <f t="shared" si="0"/>
        <v>1783</v>
      </c>
      <c r="N4" s="4">
        <f t="shared" si="1"/>
        <v>0</v>
      </c>
    </row>
    <row r="5" spans="1:14" x14ac:dyDescent="0.2">
      <c r="A5" s="2">
        <v>1996</v>
      </c>
      <c r="B5" s="3">
        <v>1025</v>
      </c>
      <c r="C5" s="3">
        <v>899</v>
      </c>
      <c r="D5" s="3">
        <v>71</v>
      </c>
      <c r="E5" s="3">
        <v>388</v>
      </c>
      <c r="F5" s="3">
        <v>440</v>
      </c>
      <c r="G5" s="3">
        <v>126</v>
      </c>
      <c r="H5" s="3">
        <v>83</v>
      </c>
      <c r="I5" s="3">
        <v>530</v>
      </c>
      <c r="J5" s="3">
        <v>946</v>
      </c>
      <c r="K5" s="4"/>
      <c r="L5" s="4">
        <v>1559</v>
      </c>
      <c r="M5" s="4">
        <f t="shared" si="0"/>
        <v>1559</v>
      </c>
      <c r="N5" s="4">
        <f t="shared" si="1"/>
        <v>0</v>
      </c>
    </row>
    <row r="6" spans="1:14" x14ac:dyDescent="0.2">
      <c r="A6" s="2">
        <v>1997</v>
      </c>
      <c r="B6" s="3">
        <v>1017</v>
      </c>
      <c r="C6" s="3">
        <v>888</v>
      </c>
      <c r="D6" s="3">
        <v>87</v>
      </c>
      <c r="E6" s="3">
        <v>379</v>
      </c>
      <c r="F6" s="3">
        <v>422</v>
      </c>
      <c r="G6" s="3">
        <v>129</v>
      </c>
      <c r="H6" s="3">
        <v>95</v>
      </c>
      <c r="I6" s="3">
        <v>552</v>
      </c>
      <c r="J6" s="3">
        <v>948</v>
      </c>
      <c r="K6" s="4"/>
      <c r="L6" s="4">
        <v>1595</v>
      </c>
      <c r="M6" s="4">
        <f t="shared" si="0"/>
        <v>1595</v>
      </c>
      <c r="N6" s="4">
        <f t="shared" si="1"/>
        <v>0</v>
      </c>
    </row>
    <row r="7" spans="1:14" x14ac:dyDescent="0.2">
      <c r="A7" s="5">
        <v>1998</v>
      </c>
      <c r="B7" s="6">
        <v>1486</v>
      </c>
      <c r="C7" s="6">
        <v>1033</v>
      </c>
      <c r="D7" s="6">
        <v>88</v>
      </c>
      <c r="E7" s="6">
        <v>429</v>
      </c>
      <c r="F7" s="6">
        <v>516</v>
      </c>
      <c r="G7" s="6">
        <v>453</v>
      </c>
      <c r="H7" s="6">
        <v>105</v>
      </c>
      <c r="I7" s="6">
        <v>587</v>
      </c>
      <c r="J7" s="6">
        <v>1115</v>
      </c>
      <c r="K7" s="4"/>
      <c r="L7" s="4">
        <v>1807</v>
      </c>
      <c r="M7" s="4">
        <f t="shared" si="0"/>
        <v>1807</v>
      </c>
      <c r="N7" s="4">
        <f t="shared" si="1"/>
        <v>0</v>
      </c>
    </row>
    <row r="8" spans="1:14" x14ac:dyDescent="0.2">
      <c r="A8" s="7">
        <v>1999</v>
      </c>
      <c r="B8" s="4">
        <v>1626</v>
      </c>
      <c r="C8" s="4">
        <v>1034</v>
      </c>
      <c r="D8" s="4">
        <v>64</v>
      </c>
      <c r="E8" s="4">
        <v>428</v>
      </c>
      <c r="F8" s="4">
        <v>542</v>
      </c>
      <c r="G8" s="4">
        <v>592</v>
      </c>
      <c r="H8" s="4">
        <v>73</v>
      </c>
      <c r="I8" s="4">
        <v>598</v>
      </c>
      <c r="J8" s="4">
        <v>1130</v>
      </c>
      <c r="K8" s="4"/>
      <c r="L8" s="4">
        <v>1801</v>
      </c>
      <c r="M8" s="4">
        <f t="shared" si="0"/>
        <v>1801</v>
      </c>
      <c r="N8" s="4">
        <f t="shared" si="1"/>
        <v>0</v>
      </c>
    </row>
    <row r="9" spans="1:14" x14ac:dyDescent="0.2">
      <c r="A9" s="7">
        <v>2000</v>
      </c>
      <c r="B9" s="4">
        <v>1489</v>
      </c>
      <c r="C9" s="4">
        <v>977</v>
      </c>
      <c r="D9" s="4">
        <v>67</v>
      </c>
      <c r="E9" s="4">
        <v>376</v>
      </c>
      <c r="F9" s="4">
        <v>534</v>
      </c>
      <c r="G9" s="4">
        <v>512</v>
      </c>
      <c r="H9" s="4">
        <v>75</v>
      </c>
      <c r="I9" s="4">
        <v>515</v>
      </c>
      <c r="J9" s="4">
        <v>1090</v>
      </c>
      <c r="K9" s="4"/>
      <c r="L9" s="4">
        <v>1680</v>
      </c>
      <c r="M9" s="4">
        <f t="shared" si="0"/>
        <v>1680</v>
      </c>
      <c r="N9" s="4">
        <f t="shared" si="1"/>
        <v>0</v>
      </c>
    </row>
    <row r="10" spans="1:14" x14ac:dyDescent="0.2">
      <c r="A10" s="7">
        <v>2001</v>
      </c>
      <c r="B10" s="4">
        <v>1625</v>
      </c>
      <c r="C10" s="4">
        <v>1041</v>
      </c>
      <c r="D10" s="4">
        <v>73</v>
      </c>
      <c r="E10" s="4">
        <v>354</v>
      </c>
      <c r="F10" s="4">
        <v>614</v>
      </c>
      <c r="G10" s="4">
        <v>584</v>
      </c>
      <c r="H10" s="4">
        <v>82</v>
      </c>
      <c r="I10" s="4">
        <v>478</v>
      </c>
      <c r="J10" s="4">
        <v>1160</v>
      </c>
      <c r="K10" s="4"/>
      <c r="L10" s="4">
        <v>1720</v>
      </c>
      <c r="M10" s="4">
        <f t="shared" si="0"/>
        <v>1720</v>
      </c>
      <c r="N10" s="4">
        <f t="shared" si="1"/>
        <v>0</v>
      </c>
    </row>
    <row r="11" spans="1:14" x14ac:dyDescent="0.2">
      <c r="A11" s="7">
        <v>2002</v>
      </c>
      <c r="B11" s="4">
        <v>1558</v>
      </c>
      <c r="C11" s="4">
        <v>1002</v>
      </c>
      <c r="D11" s="4">
        <v>63</v>
      </c>
      <c r="E11" s="4">
        <v>351</v>
      </c>
      <c r="F11" s="4">
        <v>588</v>
      </c>
      <c r="G11" s="4">
        <v>556</v>
      </c>
      <c r="H11" s="4">
        <v>69</v>
      </c>
      <c r="I11" s="4">
        <v>472</v>
      </c>
      <c r="J11" s="4">
        <v>1090</v>
      </c>
      <c r="K11" s="4"/>
      <c r="L11" s="4">
        <v>1631</v>
      </c>
      <c r="M11" s="4">
        <f t="shared" si="0"/>
        <v>1631</v>
      </c>
      <c r="N11" s="4">
        <f t="shared" si="1"/>
        <v>0</v>
      </c>
    </row>
    <row r="12" spans="1:14" x14ac:dyDescent="0.2">
      <c r="A12" s="7">
        <v>2003</v>
      </c>
      <c r="B12" s="4">
        <v>1865</v>
      </c>
      <c r="C12" s="4">
        <v>1022</v>
      </c>
      <c r="D12" s="4">
        <v>75</v>
      </c>
      <c r="E12" s="4">
        <v>342</v>
      </c>
      <c r="F12" s="4">
        <v>605</v>
      </c>
      <c r="G12" s="4">
        <v>843</v>
      </c>
      <c r="H12" s="4">
        <v>89</v>
      </c>
      <c r="I12" s="4">
        <v>466</v>
      </c>
      <c r="J12" s="4">
        <v>1169</v>
      </c>
      <c r="K12" s="4"/>
      <c r="L12" s="4">
        <v>1724</v>
      </c>
      <c r="M12" s="4">
        <f t="shared" si="0"/>
        <v>1724</v>
      </c>
      <c r="N12" s="4">
        <f t="shared" si="1"/>
        <v>0</v>
      </c>
    </row>
    <row r="13" spans="1:14" x14ac:dyDescent="0.2">
      <c r="A13" s="7">
        <v>2004</v>
      </c>
      <c r="B13" s="4">
        <v>1911</v>
      </c>
      <c r="C13" s="4">
        <v>1016</v>
      </c>
      <c r="D13" s="4">
        <v>74</v>
      </c>
      <c r="E13" s="4">
        <v>247</v>
      </c>
      <c r="F13" s="4">
        <v>695</v>
      </c>
      <c r="G13" s="4">
        <v>895</v>
      </c>
      <c r="H13" s="4">
        <v>81</v>
      </c>
      <c r="I13" s="4">
        <v>342</v>
      </c>
      <c r="J13" s="4">
        <v>1214</v>
      </c>
      <c r="K13" s="4"/>
      <c r="L13" s="4">
        <v>1637</v>
      </c>
      <c r="M13" s="4">
        <f t="shared" si="0"/>
        <v>1637</v>
      </c>
      <c r="N13" s="4">
        <f t="shared" si="1"/>
        <v>0</v>
      </c>
    </row>
    <row r="14" spans="1:14" x14ac:dyDescent="0.2">
      <c r="A14" s="7">
        <v>2005</v>
      </c>
      <c r="B14" s="4">
        <v>1824</v>
      </c>
      <c r="C14" s="4">
        <v>860</v>
      </c>
      <c r="D14" s="4">
        <v>56</v>
      </c>
      <c r="E14" s="4">
        <v>267</v>
      </c>
      <c r="F14" s="4">
        <v>537</v>
      </c>
      <c r="G14" s="4">
        <v>964</v>
      </c>
      <c r="H14" s="4">
        <v>65</v>
      </c>
      <c r="I14" s="4">
        <v>350</v>
      </c>
      <c r="J14" s="4">
        <v>973</v>
      </c>
      <c r="K14" s="4"/>
      <c r="L14" s="4">
        <v>1388</v>
      </c>
      <c r="M14" s="4">
        <f t="shared" si="0"/>
        <v>1388</v>
      </c>
      <c r="N14" s="4">
        <f t="shared" si="1"/>
        <v>0</v>
      </c>
    </row>
    <row r="15" spans="1:14" x14ac:dyDescent="0.2">
      <c r="A15" s="7">
        <v>2006</v>
      </c>
      <c r="B15" s="4">
        <v>2218</v>
      </c>
      <c r="C15" s="4">
        <v>1277</v>
      </c>
      <c r="D15" s="4">
        <v>69</v>
      </c>
      <c r="E15" s="4">
        <v>314</v>
      </c>
      <c r="F15" s="4">
        <v>894</v>
      </c>
      <c r="G15" s="4">
        <v>941</v>
      </c>
      <c r="H15" s="4">
        <v>75</v>
      </c>
      <c r="I15" s="4">
        <v>441</v>
      </c>
      <c r="J15" s="4">
        <v>1507</v>
      </c>
      <c r="K15" s="4">
        <v>2512</v>
      </c>
      <c r="L15" s="4">
        <v>2023</v>
      </c>
      <c r="M15" s="4">
        <f t="shared" si="0"/>
        <v>2023</v>
      </c>
      <c r="N15" s="4">
        <f t="shared" si="1"/>
        <v>0</v>
      </c>
    </row>
    <row r="16" spans="1:14" x14ac:dyDescent="0.2">
      <c r="A16" s="7">
        <v>2007</v>
      </c>
      <c r="B16" s="4">
        <v>2449</v>
      </c>
      <c r="C16" s="4">
        <v>1306</v>
      </c>
      <c r="D16" s="4">
        <v>70</v>
      </c>
      <c r="E16" s="4">
        <v>278</v>
      </c>
      <c r="F16" s="4">
        <v>958</v>
      </c>
      <c r="G16" s="4">
        <v>1143</v>
      </c>
      <c r="H16" s="4">
        <v>76</v>
      </c>
      <c r="I16" s="4">
        <v>344</v>
      </c>
      <c r="J16" s="4">
        <v>1626</v>
      </c>
      <c r="K16" s="4">
        <v>3287</v>
      </c>
      <c r="L16" s="4">
        <v>2046</v>
      </c>
      <c r="M16" s="4">
        <f t="shared" si="0"/>
        <v>2046</v>
      </c>
      <c r="N16" s="4">
        <f t="shared" si="1"/>
        <v>0</v>
      </c>
    </row>
    <row r="17" spans="1:14" x14ac:dyDescent="0.2">
      <c r="A17" s="7">
        <v>2008</v>
      </c>
      <c r="B17" s="4">
        <v>2185</v>
      </c>
      <c r="C17" s="4">
        <v>1048</v>
      </c>
      <c r="D17" s="4">
        <v>48</v>
      </c>
      <c r="E17" s="4">
        <v>254</v>
      </c>
      <c r="F17" s="4">
        <v>746</v>
      </c>
      <c r="G17" s="4">
        <v>1137</v>
      </c>
      <c r="H17" s="4">
        <v>56</v>
      </c>
      <c r="I17" s="4">
        <v>304</v>
      </c>
      <c r="J17" s="4">
        <v>1210</v>
      </c>
      <c r="K17" s="4">
        <v>3005</v>
      </c>
      <c r="L17" s="4">
        <v>1570</v>
      </c>
      <c r="M17" s="4">
        <f t="shared" si="0"/>
        <v>1570</v>
      </c>
      <c r="N17" s="4">
        <f t="shared" si="1"/>
        <v>0</v>
      </c>
    </row>
    <row r="18" spans="1:14" x14ac:dyDescent="0.2">
      <c r="A18" s="7">
        <v>2009</v>
      </c>
      <c r="B18" s="4">
        <v>2129</v>
      </c>
      <c r="C18" s="4">
        <v>938</v>
      </c>
      <c r="D18" s="4">
        <v>33</v>
      </c>
      <c r="E18" s="4">
        <v>184</v>
      </c>
      <c r="F18" s="4">
        <v>721</v>
      </c>
      <c r="G18" s="4">
        <v>1191</v>
      </c>
      <c r="H18" s="4">
        <v>35</v>
      </c>
      <c r="I18" s="4">
        <v>224</v>
      </c>
      <c r="J18" s="4">
        <v>1182</v>
      </c>
      <c r="K18" s="4">
        <v>3117</v>
      </c>
      <c r="L18" s="4">
        <v>1441</v>
      </c>
      <c r="M18" s="4">
        <f t="shared" si="0"/>
        <v>1441</v>
      </c>
      <c r="N18" s="4">
        <f t="shared" si="1"/>
        <v>0</v>
      </c>
    </row>
    <row r="19" spans="1:14" x14ac:dyDescent="0.2">
      <c r="A19" s="7">
        <v>2010</v>
      </c>
      <c r="B19" s="4">
        <v>2117</v>
      </c>
      <c r="C19" s="4">
        <v>810</v>
      </c>
      <c r="D19" s="4">
        <v>35</v>
      </c>
      <c r="E19" s="4">
        <v>173</v>
      </c>
      <c r="F19" s="4">
        <v>602</v>
      </c>
      <c r="G19" s="4">
        <v>1307</v>
      </c>
      <c r="H19" s="4">
        <v>36</v>
      </c>
      <c r="I19" s="4">
        <v>214</v>
      </c>
      <c r="J19" s="4">
        <v>980</v>
      </c>
      <c r="K19" s="4">
        <v>3287</v>
      </c>
      <c r="L19" s="4">
        <v>1230</v>
      </c>
      <c r="M19" s="4">
        <f t="shared" si="0"/>
        <v>1230</v>
      </c>
      <c r="N19" s="4">
        <f t="shared" si="1"/>
        <v>0</v>
      </c>
    </row>
    <row r="20" spans="1:14" x14ac:dyDescent="0.2">
      <c r="A20" s="7">
        <v>2011</v>
      </c>
      <c r="B20" s="4">
        <v>2085</v>
      </c>
      <c r="C20" s="4">
        <v>760</v>
      </c>
      <c r="D20" s="4">
        <v>30</v>
      </c>
      <c r="E20" s="4">
        <v>140</v>
      </c>
      <c r="F20" s="4">
        <v>590</v>
      </c>
      <c r="G20" s="4">
        <v>1325</v>
      </c>
      <c r="H20" s="4">
        <v>31</v>
      </c>
      <c r="I20" s="4">
        <v>177</v>
      </c>
      <c r="J20" s="4">
        <v>923</v>
      </c>
      <c r="K20" s="4">
        <v>3203</v>
      </c>
      <c r="L20" s="4">
        <v>1131</v>
      </c>
      <c r="M20" s="4">
        <f t="shared" si="0"/>
        <v>1131</v>
      </c>
      <c r="N20" s="4">
        <f t="shared" si="1"/>
        <v>0</v>
      </c>
    </row>
    <row r="21" spans="1:14" x14ac:dyDescent="0.2">
      <c r="A21" s="7">
        <v>2012</v>
      </c>
      <c r="B21" s="4">
        <v>2243</v>
      </c>
      <c r="C21" s="4">
        <v>886</v>
      </c>
      <c r="D21" s="4">
        <v>32</v>
      </c>
      <c r="E21" s="4">
        <v>125</v>
      </c>
      <c r="F21" s="4">
        <v>729</v>
      </c>
      <c r="G21" s="4">
        <v>1357</v>
      </c>
      <c r="H21" s="4">
        <v>34</v>
      </c>
      <c r="I21" s="4">
        <v>153</v>
      </c>
      <c r="J21" s="4">
        <v>1170</v>
      </c>
      <c r="K21" s="4">
        <v>3526</v>
      </c>
      <c r="L21" s="4">
        <v>1357</v>
      </c>
      <c r="M21" s="4">
        <f t="shared" si="0"/>
        <v>1357</v>
      </c>
      <c r="N21" s="4">
        <f t="shared" si="1"/>
        <v>0</v>
      </c>
    </row>
    <row r="22" spans="1:14" x14ac:dyDescent="0.2">
      <c r="A22" s="7">
        <v>2013</v>
      </c>
      <c r="B22" s="4">
        <v>2277</v>
      </c>
      <c r="C22" s="4">
        <v>1021</v>
      </c>
      <c r="D22" s="4">
        <v>11</v>
      </c>
      <c r="E22" s="4">
        <v>107</v>
      </c>
      <c r="F22" s="4">
        <v>903</v>
      </c>
      <c r="G22" s="4">
        <v>1256</v>
      </c>
      <c r="H22" s="4">
        <v>13</v>
      </c>
      <c r="I22" s="4">
        <v>118</v>
      </c>
      <c r="J22" s="4">
        <v>1309</v>
      </c>
      <c r="K22" s="4">
        <v>3446</v>
      </c>
      <c r="L22" s="4">
        <v>1440</v>
      </c>
      <c r="M22" s="4">
        <f t="shared" si="0"/>
        <v>1440</v>
      </c>
      <c r="N22" s="4">
        <f t="shared" si="1"/>
        <v>0</v>
      </c>
    </row>
    <row r="23" spans="1:14" x14ac:dyDescent="0.2">
      <c r="A23" s="7">
        <v>2014</v>
      </c>
      <c r="B23" s="4">
        <v>2510</v>
      </c>
      <c r="C23" s="4">
        <v>962</v>
      </c>
      <c r="D23" s="4">
        <v>18</v>
      </c>
      <c r="E23" s="4">
        <v>108</v>
      </c>
      <c r="F23" s="4">
        <v>836</v>
      </c>
      <c r="G23" s="4">
        <v>1548</v>
      </c>
      <c r="H23" s="4">
        <v>20</v>
      </c>
      <c r="I23" s="4">
        <v>124</v>
      </c>
      <c r="J23" s="4">
        <v>1185</v>
      </c>
      <c r="K23" s="4">
        <v>1113</v>
      </c>
      <c r="L23" s="4">
        <v>1329</v>
      </c>
      <c r="M23" s="4">
        <f t="shared" si="0"/>
        <v>1329</v>
      </c>
      <c r="N23" s="4">
        <f t="shared" si="1"/>
        <v>0</v>
      </c>
    </row>
    <row r="24" spans="1:14" x14ac:dyDescent="0.2">
      <c r="A24" s="7">
        <v>2015</v>
      </c>
      <c r="B24" s="4">
        <v>2659</v>
      </c>
      <c r="C24" s="4">
        <v>998</v>
      </c>
      <c r="D24" s="4">
        <v>22</v>
      </c>
      <c r="E24" s="4">
        <v>77</v>
      </c>
      <c r="F24" s="4">
        <v>899</v>
      </c>
      <c r="G24" s="4">
        <v>1661</v>
      </c>
      <c r="H24" s="4">
        <v>23</v>
      </c>
      <c r="I24" s="4">
        <v>83</v>
      </c>
      <c r="J24" s="4">
        <v>1310</v>
      </c>
      <c r="K24" s="4">
        <v>800</v>
      </c>
      <c r="L24" s="4">
        <v>1416</v>
      </c>
      <c r="M24" s="4">
        <f t="shared" si="0"/>
        <v>1416</v>
      </c>
      <c r="N24" s="4">
        <f t="shared" si="1"/>
        <v>0</v>
      </c>
    </row>
    <row r="25" spans="1:14" x14ac:dyDescent="0.2">
      <c r="A25" s="7">
        <v>2016</v>
      </c>
      <c r="B25" s="4">
        <v>2933</v>
      </c>
      <c r="C25" s="4">
        <v>1057</v>
      </c>
      <c r="D25" s="4">
        <v>24</v>
      </c>
      <c r="E25" s="4">
        <v>95</v>
      </c>
      <c r="F25" s="4">
        <v>938</v>
      </c>
      <c r="G25" s="4">
        <v>1876</v>
      </c>
      <c r="H25" s="4">
        <v>25</v>
      </c>
      <c r="I25" s="4">
        <v>115</v>
      </c>
      <c r="J25" s="4">
        <v>1396</v>
      </c>
      <c r="K25" s="4">
        <v>868</v>
      </c>
      <c r="L25" s="4">
        <v>1536</v>
      </c>
      <c r="M25" s="4">
        <f t="shared" si="0"/>
        <v>1536</v>
      </c>
      <c r="N25" s="4">
        <f t="shared" si="1"/>
        <v>0</v>
      </c>
    </row>
    <row r="26" spans="1:14" x14ac:dyDescent="0.2">
      <c r="A26" s="7">
        <v>2017</v>
      </c>
      <c r="B26" s="4">
        <v>3005</v>
      </c>
      <c r="C26" s="4">
        <v>1105</v>
      </c>
      <c r="D26" s="4">
        <v>23</v>
      </c>
      <c r="E26" s="4">
        <v>99</v>
      </c>
      <c r="F26" s="4">
        <v>983</v>
      </c>
      <c r="G26" s="4">
        <v>1900</v>
      </c>
      <c r="H26" s="4">
        <v>24</v>
      </c>
      <c r="I26" s="4">
        <v>118</v>
      </c>
      <c r="J26" s="4">
        <v>1524</v>
      </c>
      <c r="K26" s="4">
        <v>1051</v>
      </c>
      <c r="L26" s="4">
        <v>1666</v>
      </c>
      <c r="M26" s="4">
        <f t="shared" si="0"/>
        <v>1666</v>
      </c>
      <c r="N26" s="4">
        <f t="shared" si="1"/>
        <v>0</v>
      </c>
    </row>
    <row r="27" spans="1:14" x14ac:dyDescent="0.2">
      <c r="A27" s="7">
        <v>2018</v>
      </c>
      <c r="B27" s="4">
        <v>3180</v>
      </c>
      <c r="C27" s="4">
        <v>1200</v>
      </c>
      <c r="D27" s="4">
        <v>29</v>
      </c>
      <c r="E27" s="4">
        <v>107</v>
      </c>
      <c r="F27" s="4">
        <v>1064</v>
      </c>
      <c r="G27" s="4">
        <v>1980</v>
      </c>
      <c r="H27" s="4">
        <v>32</v>
      </c>
      <c r="I27" s="4">
        <v>132</v>
      </c>
      <c r="J27" s="4">
        <v>1559</v>
      </c>
      <c r="K27" s="4">
        <v>1074</v>
      </c>
      <c r="L27" s="4">
        <v>1723</v>
      </c>
      <c r="M27" s="4">
        <f t="shared" si="0"/>
        <v>1723</v>
      </c>
      <c r="N27" s="4">
        <f t="shared" si="1"/>
        <v>0</v>
      </c>
    </row>
    <row r="28" spans="1:14" x14ac:dyDescent="0.2">
      <c r="A28" s="7">
        <v>2019</v>
      </c>
      <c r="B28" s="4">
        <v>2914</v>
      </c>
      <c r="C28" s="4">
        <v>1095</v>
      </c>
      <c r="D28" s="4">
        <v>27</v>
      </c>
      <c r="E28" s="4">
        <v>123</v>
      </c>
      <c r="F28" s="4">
        <v>946</v>
      </c>
      <c r="G28" s="4">
        <v>1819</v>
      </c>
      <c r="H28" s="4">
        <v>29</v>
      </c>
      <c r="I28" s="4">
        <v>145</v>
      </c>
      <c r="J28" s="4">
        <v>1382</v>
      </c>
      <c r="K28" s="4">
        <v>899</v>
      </c>
      <c r="L28" s="4">
        <v>1555</v>
      </c>
      <c r="M28" s="4">
        <f t="shared" si="0"/>
        <v>1556</v>
      </c>
      <c r="N28" s="4">
        <f t="shared" si="1"/>
        <v>-1</v>
      </c>
    </row>
    <row r="29" spans="1:14" x14ac:dyDescent="0.2">
      <c r="A29" s="7">
        <v>2020</v>
      </c>
      <c r="B29" s="4">
        <v>2316</v>
      </c>
      <c r="C29" s="4">
        <v>851</v>
      </c>
      <c r="D29" s="4">
        <v>18</v>
      </c>
      <c r="E29" s="4">
        <v>94</v>
      </c>
      <c r="F29" s="4">
        <v>744</v>
      </c>
      <c r="G29" s="4">
        <v>1465</v>
      </c>
      <c r="H29" s="4">
        <v>18</v>
      </c>
      <c r="I29" s="4">
        <v>106</v>
      </c>
      <c r="J29" s="4">
        <v>1011</v>
      </c>
      <c r="K29" s="4">
        <v>680</v>
      </c>
      <c r="L29" s="4">
        <v>1130</v>
      </c>
      <c r="M29" s="4">
        <f t="shared" si="0"/>
        <v>1135</v>
      </c>
      <c r="N29" s="4">
        <f>+L29-M29</f>
        <v>-5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P00-Datos anuales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ORTÍN, ÓSCAR</dc:creator>
  <cp:lastModifiedBy>MORALES ORTÍN, ÓSCAR</cp:lastModifiedBy>
  <dcterms:created xsi:type="dcterms:W3CDTF">2021-12-07T10:37:36Z</dcterms:created>
  <dcterms:modified xsi:type="dcterms:W3CDTF">2021-12-07T10:39:24Z</dcterms:modified>
</cp:coreProperties>
</file>